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dessources-my.sharepoint.com/personal/cathia_sevegny_golfvaldessources_com/Documents/Documents/2026/Membership/"/>
    </mc:Choice>
  </mc:AlternateContent>
  <xr:revisionPtr revIDLastSave="0" documentId="8_{02B24742-6510-43FF-979C-10170E3C3B27}" xr6:coauthVersionLast="47" xr6:coauthVersionMax="47" xr10:uidLastSave="{00000000-0000-0000-0000-000000000000}"/>
  <workbookProtection workbookAlgorithmName="SHA-512" workbookHashValue="SsQyhgkbu6UcKWsWHrXLtcanH0Z4Bq5NXSiBukxaDKfsbra6DGYyQUZqP9nB6zmRQf7qvn+QyFfQkYfKd7cS2Q==" workbookSaltValue="uyC43ZvYHzqpsBFALV3aTg==" workbookSpinCount="100000" lockStructure="1"/>
  <bookViews>
    <workbookView xWindow="-108" yWindow="-108" windowWidth="23256" windowHeight="12456" xr2:uid="{D985B295-5C91-4182-9397-97FFA4942419}"/>
  </bookViews>
  <sheets>
    <sheet name="Devenir Membre_2026" sheetId="7" r:id="rId1"/>
  </sheets>
  <definedNames>
    <definedName name="_xlnm.Print_Area" localSheetId="0">'Devenir Membre_2026'!$A$1:$I$67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" l="1"/>
  <c r="H27" i="7"/>
  <c r="H42" i="7"/>
  <c r="H51" i="7"/>
  <c r="H59" i="7"/>
  <c r="G22" i="7" l="1"/>
  <c r="G17" i="7" l="1"/>
  <c r="H62" i="7"/>
  <c r="H63" i="7" s="1"/>
  <c r="H64" i="7" l="1"/>
  <c r="H65" i="7" s="1"/>
</calcChain>
</file>

<file path=xl/sharedStrings.xml><?xml version="1.0" encoding="utf-8"?>
<sst xmlns="http://schemas.openxmlformats.org/spreadsheetml/2006/main" count="87" uniqueCount="59">
  <si>
    <t>Abonnements - Membres</t>
  </si>
  <si>
    <t>Individuel</t>
  </si>
  <si>
    <t>Conjoint</t>
  </si>
  <si>
    <t>Régulier - 7 jours</t>
  </si>
  <si>
    <t>Régulier - 5 jours</t>
  </si>
  <si>
    <t>+ 25 km - 7 jours</t>
  </si>
  <si>
    <t>+ 25 km - 5 jours</t>
  </si>
  <si>
    <t>+ 50 km - 7 jours</t>
  </si>
  <si>
    <t>+ 50 km - 5 jours</t>
  </si>
  <si>
    <t>Membre PM (après 13h)</t>
  </si>
  <si>
    <t>N/A</t>
  </si>
  <si>
    <t>Junior (17 ans et moins)</t>
  </si>
  <si>
    <t>* Taxes en sus</t>
  </si>
  <si>
    <t>Abonnements - Autres</t>
  </si>
  <si>
    <t>Membre</t>
  </si>
  <si>
    <t>Non Membre</t>
  </si>
  <si>
    <t>Service VIP **</t>
  </si>
  <si>
    <t>Entreposage - Sac &amp; Chariot avec chargeur</t>
  </si>
  <si>
    <t>Entreposage - Sac &amp; Chariot à main</t>
  </si>
  <si>
    <t>Entreposage - Sac de golf</t>
  </si>
  <si>
    <t>Casier vestiaire</t>
  </si>
  <si>
    <t>Balles de pratique</t>
  </si>
  <si>
    <t>Balles de pratique - Junior</t>
  </si>
  <si>
    <t>Golf Québec</t>
  </si>
  <si>
    <t>Carnets - Droits de jeu</t>
  </si>
  <si>
    <t>À Pied</t>
  </si>
  <si>
    <t>Club de golf Val-des-Sources</t>
  </si>
  <si>
    <t>Courriel</t>
  </si>
  <si>
    <t>Téléphone</t>
  </si>
  <si>
    <t>Date de naissance</t>
  </si>
  <si>
    <t>Prénom</t>
  </si>
  <si>
    <t>Nom</t>
  </si>
  <si>
    <t>Abonnement #1</t>
  </si>
  <si>
    <t>Abonnement #2</t>
  </si>
  <si>
    <t>Adresse civile</t>
  </si>
  <si>
    <t>Quantité</t>
  </si>
  <si>
    <t>TPS</t>
  </si>
  <si>
    <t>TVQ</t>
  </si>
  <si>
    <t>Sous-Total</t>
  </si>
  <si>
    <t>Total avec taxes</t>
  </si>
  <si>
    <t>Total avant taxes</t>
  </si>
  <si>
    <t>info@golfvaldessources.com</t>
  </si>
  <si>
    <t>Veuillez envoyer le formulaire d'inscription complété au</t>
  </si>
  <si>
    <t>Sélectionner votre mode de paiement :</t>
  </si>
  <si>
    <t>Formulaire d'inscription 2026</t>
  </si>
  <si>
    <t>Travailleur (40 à 49 ans)</t>
  </si>
  <si>
    <t>Intermédiaire (25 à 39 ans)</t>
  </si>
  <si>
    <t>Étudiant (18 à 24 ans)</t>
  </si>
  <si>
    <t>30x droits de jeu (18 trous)</t>
  </si>
  <si>
    <t>30x droits de jeu (9 trous)</t>
  </si>
  <si>
    <t>15x droits de jeu (18 trous)</t>
  </si>
  <si>
    <t>15x droits de jeu (9 trous)</t>
  </si>
  <si>
    <t>Demi-Voiturette</t>
  </si>
  <si>
    <t>Carnets Demi-Voiturette</t>
  </si>
  <si>
    <t>30x Demi-Voiturette (18 trous)</t>
  </si>
  <si>
    <t>30x Demi-Voiturette (9 trous)</t>
  </si>
  <si>
    <t>15x Demi-Voiturette (18 trous)</t>
  </si>
  <si>
    <t>15x Demi-Voiturette (9 trous)</t>
  </si>
  <si>
    <t>**Inclus demi-voiturette, balles de pratique, entreposage sac de golf et casier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</si>
</sst>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2" borderId="12" xfId="0" applyFill="1" applyBorder="1"/>
    <xf numFmtId="164" fontId="0" fillId="2" borderId="0" xfId="2" applyNumberFormat="1" applyFont="1" applyFill="1" applyBorder="1" applyAlignment="1" applyProtection="1">
      <alignment horizontal="center"/>
    </xf>
    <xf numFmtId="164" fontId="0" fillId="2" borderId="1" xfId="2" applyNumberFormat="1" applyFont="1" applyFill="1" applyBorder="1" applyAlignment="1" applyProtection="1">
      <alignment horizontal="center"/>
    </xf>
    <xf numFmtId="164" fontId="0" fillId="2" borderId="3" xfId="2" applyNumberFormat="1" applyFont="1" applyFill="1" applyBorder="1" applyAlignment="1" applyProtection="1">
      <alignment horizontal="center"/>
    </xf>
    <xf numFmtId="164" fontId="0" fillId="2" borderId="4" xfId="2" applyNumberFormat="1" applyFont="1" applyFill="1" applyBorder="1" applyAlignment="1" applyProtection="1">
      <alignment horizontal="center"/>
    </xf>
    <xf numFmtId="164" fontId="0" fillId="2" borderId="12" xfId="2" applyNumberFormat="1" applyFont="1" applyFill="1" applyBorder="1" applyAlignment="1" applyProtection="1">
      <alignment horizontal="center"/>
    </xf>
    <xf numFmtId="164" fontId="0" fillId="2" borderId="7" xfId="2" applyNumberFormat="1" applyFont="1" applyFill="1" applyBorder="1" applyAlignment="1" applyProtection="1">
      <alignment horizontal="center"/>
    </xf>
    <xf numFmtId="164" fontId="0" fillId="2" borderId="10" xfId="2" applyNumberFormat="1" applyFont="1" applyFill="1" applyBorder="1" applyAlignment="1" applyProtection="1">
      <alignment horizontal="center"/>
    </xf>
    <xf numFmtId="44" fontId="2" fillId="2" borderId="0" xfId="1" applyFont="1" applyFill="1" applyBorder="1" applyAlignment="1" applyProtection="1">
      <alignment horizontal="center" wrapText="1"/>
    </xf>
    <xf numFmtId="0" fontId="6" fillId="4" borderId="7" xfId="0" applyFont="1" applyFill="1" applyBorder="1" applyAlignment="1">
      <alignment horizontal="center"/>
    </xf>
    <xf numFmtId="44" fontId="6" fillId="2" borderId="0" xfId="1" applyFont="1" applyFill="1" applyBorder="1" applyAlignment="1" applyProtection="1">
      <alignment horizontal="center"/>
    </xf>
    <xf numFmtId="1" fontId="3" fillId="2" borderId="0" xfId="2" applyNumberFormat="1" applyFont="1" applyFill="1" applyBorder="1" applyAlignment="1" applyProtection="1">
      <alignment horizontal="center"/>
    </xf>
    <xf numFmtId="44" fontId="3" fillId="2" borderId="0" xfId="1" applyFont="1" applyFill="1" applyBorder="1" applyAlignment="1" applyProtection="1">
      <alignment horizontal="center"/>
    </xf>
    <xf numFmtId="1" fontId="7" fillId="2" borderId="0" xfId="2" applyNumberFormat="1" applyFont="1" applyFill="1" applyBorder="1" applyAlignment="1" applyProtection="1">
      <alignment vertical="center"/>
    </xf>
    <xf numFmtId="44" fontId="2" fillId="2" borderId="0" xfId="1" applyFont="1" applyFill="1" applyBorder="1" applyAlignment="1" applyProtection="1">
      <alignment horizontal="center"/>
    </xf>
    <xf numFmtId="164" fontId="0" fillId="2" borderId="9" xfId="2" applyNumberFormat="1" applyFont="1" applyFill="1" applyBorder="1" applyAlignment="1" applyProtection="1">
      <alignment horizontal="center"/>
    </xf>
    <xf numFmtId="44" fontId="0" fillId="2" borderId="0" xfId="1" applyFont="1" applyFill="1" applyBorder="1" applyAlignment="1" applyProtection="1">
      <alignment horizontal="center"/>
    </xf>
    <xf numFmtId="0" fontId="0" fillId="2" borderId="10" xfId="0" applyFill="1" applyBorder="1"/>
    <xf numFmtId="164" fontId="0" fillId="2" borderId="11" xfId="2" applyNumberFormat="1" applyFont="1" applyFill="1" applyBorder="1" applyAlignment="1" applyProtection="1">
      <alignment horizontal="center"/>
    </xf>
    <xf numFmtId="0" fontId="6" fillId="4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44" fontId="0" fillId="2" borderId="6" xfId="1" applyFont="1" applyFill="1" applyBorder="1" applyAlignment="1" applyProtection="1">
      <alignment horizontal="center"/>
    </xf>
    <xf numFmtId="44" fontId="2" fillId="2" borderId="5" xfId="1" applyFont="1" applyFill="1" applyBorder="1" applyAlignment="1" applyProtection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2" borderId="0" xfId="3" applyFill="1" applyBorder="1" applyAlignment="1" applyProtection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44" fontId="0" fillId="2" borderId="1" xfId="1" applyFont="1" applyFill="1" applyBorder="1" applyAlignment="1" applyProtection="1">
      <alignment horizontal="center"/>
    </xf>
    <xf numFmtId="0" fontId="0" fillId="2" borderId="7" xfId="0" applyFill="1" applyBorder="1"/>
    <xf numFmtId="1" fontId="3" fillId="4" borderId="9" xfId="2" applyNumberFormat="1" applyFont="1" applyFill="1" applyBorder="1" applyAlignment="1" applyProtection="1">
      <alignment horizontal="center"/>
      <protection locked="0"/>
    </xf>
    <xf numFmtId="1" fontId="3" fillId="4" borderId="4" xfId="2" applyNumberFormat="1" applyFont="1" applyFill="1" applyBorder="1" applyAlignment="1" applyProtection="1">
      <alignment horizontal="center"/>
      <protection locked="0"/>
    </xf>
    <xf numFmtId="1" fontId="3" fillId="4" borderId="7" xfId="2" applyNumberFormat="1" applyFont="1" applyFill="1" applyBorder="1" applyAlignment="1" applyProtection="1">
      <alignment horizontal="center"/>
      <protection locked="0"/>
    </xf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0" fillId="2" borderId="1" xfId="0" applyFill="1" applyBorder="1"/>
    <xf numFmtId="3" fontId="9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4" fontId="3" fillId="4" borderId="1" xfId="0" applyNumberFormat="1" applyFont="1" applyFill="1" applyBorder="1" applyAlignment="1" applyProtection="1">
      <alignment horizontal="left"/>
      <protection locked="0"/>
    </xf>
    <xf numFmtId="1" fontId="7" fillId="2" borderId="3" xfId="2" applyNumberFormat="1" applyFont="1" applyFill="1" applyBorder="1" applyAlignment="1" applyProtection="1">
      <alignment horizontal="left" vertical="center" wrapText="1"/>
    </xf>
    <xf numFmtId="1" fontId="7" fillId="2" borderId="0" xfId="2" applyNumberFormat="1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14" fontId="3" fillId="4" borderId="8" xfId="0" applyNumberFormat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5" fillId="4" borderId="1" xfId="3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3" fillId="4" borderId="7" xfId="0" applyFont="1" applyFill="1" applyBorder="1" applyAlignment="1" applyProtection="1">
      <alignment horizontal="left"/>
      <protection locked="0"/>
    </xf>
    <xf numFmtId="0" fontId="5" fillId="4" borderId="2" xfId="3" applyFill="1" applyBorder="1" applyAlignment="1" applyProtection="1">
      <alignment horizontal="left"/>
      <protection locked="0"/>
    </xf>
    <xf numFmtId="0" fontId="5" fillId="4" borderId="8" xfId="3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 wrapText="1"/>
    </xf>
  </cellXfs>
  <cellStyles count="4">
    <cellStyle name="Currency 2" xfId="2" xr:uid="{3F05DBA0-7F47-4E88-B98E-7A7148DEC59B}"/>
    <cellStyle name="Lien hypertexte" xfId="3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olfvaldessour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4BE4-F9DA-45F9-8F2A-ECB269936555}">
  <sheetPr codeName="Sheet1"/>
  <dimension ref="A1:I67"/>
  <sheetViews>
    <sheetView tabSelected="1" zoomScale="90" zoomScaleNormal="90" zoomScaleSheetLayoutView="90" workbookViewId="0">
      <selection activeCell="C8" sqref="C8:E8"/>
    </sheetView>
  </sheetViews>
  <sheetFormatPr baseColWidth="10" defaultColWidth="8.88671875" defaultRowHeight="14.4" x14ac:dyDescent="0.3"/>
  <cols>
    <col min="1" max="1" width="2.109375" customWidth="1"/>
    <col min="2" max="2" width="37.6640625" customWidth="1"/>
    <col min="3" max="8" width="15.33203125" style="2" customWidth="1"/>
    <col min="9" max="9" width="2.109375" customWidth="1"/>
  </cols>
  <sheetData>
    <row r="1" spans="1:9" x14ac:dyDescent="0.3">
      <c r="A1" s="24"/>
      <c r="B1" s="34"/>
      <c r="C1" s="35"/>
      <c r="D1" s="35"/>
      <c r="E1" s="35"/>
      <c r="F1" s="35"/>
      <c r="G1" s="35"/>
      <c r="H1" s="35"/>
      <c r="I1" s="36"/>
    </row>
    <row r="2" spans="1:9" ht="15.6" x14ac:dyDescent="0.3">
      <c r="A2" s="3"/>
      <c r="B2" s="78" t="s">
        <v>26</v>
      </c>
      <c r="C2" s="78"/>
      <c r="D2" s="78"/>
      <c r="E2" s="78"/>
      <c r="F2" s="78"/>
      <c r="G2" s="78"/>
      <c r="H2" s="78"/>
      <c r="I2" s="4"/>
    </row>
    <row r="3" spans="1:9" ht="15.6" x14ac:dyDescent="0.3">
      <c r="A3" s="3"/>
      <c r="B3" s="78" t="s">
        <v>44</v>
      </c>
      <c r="C3" s="78"/>
      <c r="D3" s="78"/>
      <c r="E3" s="78"/>
      <c r="F3" s="78"/>
      <c r="G3" s="78"/>
      <c r="H3" s="78"/>
      <c r="I3" s="4"/>
    </row>
    <row r="4" spans="1:9" x14ac:dyDescent="0.3">
      <c r="A4" s="3"/>
      <c r="B4" s="37"/>
      <c r="C4" s="38"/>
      <c r="D4" s="38"/>
      <c r="E4" s="38"/>
      <c r="F4" s="38"/>
      <c r="G4" s="38"/>
      <c r="H4" s="38"/>
      <c r="I4" s="4"/>
    </row>
    <row r="5" spans="1:9" x14ac:dyDescent="0.3">
      <c r="A5" s="3"/>
      <c r="B5" s="37"/>
      <c r="C5" s="74" t="s">
        <v>32</v>
      </c>
      <c r="D5" s="74"/>
      <c r="E5" s="74"/>
      <c r="F5" s="74" t="s">
        <v>33</v>
      </c>
      <c r="G5" s="74"/>
      <c r="H5" s="74"/>
      <c r="I5" s="4"/>
    </row>
    <row r="6" spans="1:9" x14ac:dyDescent="0.3">
      <c r="A6" s="3"/>
      <c r="B6" s="40" t="s">
        <v>30</v>
      </c>
      <c r="C6" s="65"/>
      <c r="D6" s="65"/>
      <c r="E6" s="75"/>
      <c r="F6" s="65"/>
      <c r="G6" s="65"/>
      <c r="H6" s="65"/>
      <c r="I6" s="4"/>
    </row>
    <row r="7" spans="1:9" x14ac:dyDescent="0.3">
      <c r="A7" s="3"/>
      <c r="B7" s="40" t="s">
        <v>31</v>
      </c>
      <c r="C7" s="71"/>
      <c r="D7" s="71"/>
      <c r="E7" s="72"/>
      <c r="F7" s="65"/>
      <c r="G7" s="65"/>
      <c r="H7" s="65"/>
      <c r="I7" s="4"/>
    </row>
    <row r="8" spans="1:9" x14ac:dyDescent="0.3">
      <c r="A8" s="3"/>
      <c r="B8" s="40" t="s">
        <v>27</v>
      </c>
      <c r="C8" s="76"/>
      <c r="D8" s="76"/>
      <c r="E8" s="77"/>
      <c r="F8" s="73"/>
      <c r="G8" s="73"/>
      <c r="H8" s="73"/>
      <c r="I8" s="4"/>
    </row>
    <row r="9" spans="1:9" x14ac:dyDescent="0.3">
      <c r="A9" s="3"/>
      <c r="B9" s="40" t="s">
        <v>28</v>
      </c>
      <c r="C9" s="71"/>
      <c r="D9" s="71"/>
      <c r="E9" s="72"/>
      <c r="F9" s="65"/>
      <c r="G9" s="65"/>
      <c r="H9" s="65"/>
      <c r="I9" s="4"/>
    </row>
    <row r="10" spans="1:9" x14ac:dyDescent="0.3">
      <c r="A10" s="3"/>
      <c r="B10" s="40" t="s">
        <v>29</v>
      </c>
      <c r="C10" s="69"/>
      <c r="D10" s="69"/>
      <c r="E10" s="70"/>
      <c r="F10" s="59"/>
      <c r="G10" s="59"/>
      <c r="H10" s="59"/>
      <c r="I10" s="4"/>
    </row>
    <row r="11" spans="1:9" x14ac:dyDescent="0.3">
      <c r="A11" s="3"/>
      <c r="B11" s="40" t="s">
        <v>34</v>
      </c>
      <c r="C11" s="71"/>
      <c r="D11" s="71"/>
      <c r="E11" s="72"/>
      <c r="F11" s="65"/>
      <c r="G11" s="65"/>
      <c r="H11" s="65"/>
      <c r="I11" s="4"/>
    </row>
    <row r="12" spans="1:9" x14ac:dyDescent="0.3">
      <c r="A12" s="3"/>
      <c r="B12" s="37"/>
      <c r="C12" s="38"/>
      <c r="D12" s="38"/>
      <c r="E12" s="38"/>
      <c r="F12" s="38"/>
      <c r="G12" s="38"/>
      <c r="H12" s="23"/>
      <c r="I12" s="4"/>
    </row>
    <row r="13" spans="1:9" x14ac:dyDescent="0.3">
      <c r="A13" s="3"/>
      <c r="B13" s="62" t="s">
        <v>0</v>
      </c>
      <c r="C13" s="63"/>
      <c r="D13" s="63"/>
      <c r="E13" s="63"/>
      <c r="F13" s="64"/>
      <c r="G13" s="41"/>
      <c r="H13" s="15"/>
      <c r="I13" s="4"/>
    </row>
    <row r="14" spans="1:9" x14ac:dyDescent="0.3">
      <c r="A14" s="3"/>
      <c r="B14" s="7"/>
      <c r="C14" s="1" t="s">
        <v>1</v>
      </c>
      <c r="D14" s="6" t="s">
        <v>35</v>
      </c>
      <c r="E14" s="1" t="s">
        <v>2</v>
      </c>
      <c r="F14" s="16" t="s">
        <v>35</v>
      </c>
      <c r="G14" s="42"/>
      <c r="H14" s="17"/>
      <c r="I14" s="4"/>
    </row>
    <row r="15" spans="1:9" x14ac:dyDescent="0.3">
      <c r="A15" s="3"/>
      <c r="B15" s="3" t="s">
        <v>3</v>
      </c>
      <c r="C15" s="8">
        <v>1515</v>
      </c>
      <c r="D15" s="48"/>
      <c r="E15" s="14">
        <v>1290</v>
      </c>
      <c r="F15" s="48"/>
      <c r="G15" s="18"/>
      <c r="H15" s="19"/>
      <c r="I15" s="4"/>
    </row>
    <row r="16" spans="1:9" x14ac:dyDescent="0.3">
      <c r="A16" s="3"/>
      <c r="B16" s="3" t="s">
        <v>4</v>
      </c>
      <c r="C16" s="8">
        <v>1325</v>
      </c>
      <c r="D16" s="49"/>
      <c r="E16" s="10">
        <v>1125</v>
      </c>
      <c r="F16" s="49"/>
      <c r="G16" s="18"/>
      <c r="H16" s="19"/>
      <c r="I16" s="4"/>
    </row>
    <row r="17" spans="1:9" x14ac:dyDescent="0.3">
      <c r="A17" s="3"/>
      <c r="B17" s="3" t="s">
        <v>5</v>
      </c>
      <c r="C17" s="8">
        <v>1335</v>
      </c>
      <c r="D17" s="49"/>
      <c r="E17" s="10">
        <v>1135</v>
      </c>
      <c r="F17" s="49"/>
      <c r="G17" s="60" t="str">
        <f>IF(SUM(D17:D20)+SUM(F17:F20)&gt;0,"Une preuve doit être envoyée avec le formulaire d'inscription (ex: permis de conduire)","")</f>
        <v/>
      </c>
      <c r="H17" s="61"/>
      <c r="I17" s="4"/>
    </row>
    <row r="18" spans="1:9" x14ac:dyDescent="0.3">
      <c r="A18" s="3"/>
      <c r="B18" s="3" t="s">
        <v>6</v>
      </c>
      <c r="C18" s="8">
        <v>1175</v>
      </c>
      <c r="D18" s="49"/>
      <c r="E18" s="10">
        <v>1000</v>
      </c>
      <c r="F18" s="49"/>
      <c r="G18" s="60"/>
      <c r="H18" s="61"/>
      <c r="I18" s="4"/>
    </row>
    <row r="19" spans="1:9" x14ac:dyDescent="0.3">
      <c r="A19" s="3"/>
      <c r="B19" s="3" t="s">
        <v>7</v>
      </c>
      <c r="C19" s="8">
        <v>1185</v>
      </c>
      <c r="D19" s="49"/>
      <c r="E19" s="10">
        <v>1005</v>
      </c>
      <c r="F19" s="49"/>
      <c r="G19" s="60"/>
      <c r="H19" s="61"/>
      <c r="I19" s="4"/>
    </row>
    <row r="20" spans="1:9" x14ac:dyDescent="0.3">
      <c r="A20" s="3"/>
      <c r="B20" s="3" t="s">
        <v>8</v>
      </c>
      <c r="C20" s="8">
        <v>1025</v>
      </c>
      <c r="D20" s="49"/>
      <c r="E20" s="10">
        <v>870</v>
      </c>
      <c r="F20" s="49"/>
      <c r="G20" s="60"/>
      <c r="H20" s="61"/>
      <c r="I20" s="4"/>
    </row>
    <row r="21" spans="1:9" x14ac:dyDescent="0.3">
      <c r="A21" s="3"/>
      <c r="B21" s="3" t="s">
        <v>9</v>
      </c>
      <c r="C21" s="8">
        <v>1130</v>
      </c>
      <c r="D21" s="49"/>
      <c r="E21" s="10" t="s">
        <v>10</v>
      </c>
      <c r="F21" s="11" t="s">
        <v>10</v>
      </c>
      <c r="G21" s="18"/>
      <c r="H21" s="19"/>
      <c r="I21" s="4"/>
    </row>
    <row r="22" spans="1:9" x14ac:dyDescent="0.3">
      <c r="A22" s="3"/>
      <c r="B22" s="3" t="s">
        <v>45</v>
      </c>
      <c r="C22" s="8">
        <v>910</v>
      </c>
      <c r="D22" s="49"/>
      <c r="E22" s="10" t="s">
        <v>10</v>
      </c>
      <c r="F22" s="11" t="s">
        <v>10</v>
      </c>
      <c r="G22" s="60" t="str">
        <f>IF(SUM(D23:D25)+SUM(F23:F25)&gt;0,"Une preuve doit être envoyée avec le formulaire d'inscription (ex: permis de conduire)","")</f>
        <v/>
      </c>
      <c r="H22" s="61"/>
      <c r="I22" s="4"/>
    </row>
    <row r="23" spans="1:9" x14ac:dyDescent="0.3">
      <c r="A23" s="3"/>
      <c r="B23" s="3" t="s">
        <v>46</v>
      </c>
      <c r="C23" s="8">
        <v>760</v>
      </c>
      <c r="D23" s="49"/>
      <c r="E23" s="10" t="s">
        <v>10</v>
      </c>
      <c r="F23" s="11" t="s">
        <v>10</v>
      </c>
      <c r="G23" s="60"/>
      <c r="H23" s="61"/>
      <c r="I23" s="4"/>
    </row>
    <row r="24" spans="1:9" x14ac:dyDescent="0.3">
      <c r="A24" s="3"/>
      <c r="B24" s="3" t="s">
        <v>47</v>
      </c>
      <c r="C24" s="8">
        <v>455</v>
      </c>
      <c r="D24" s="49"/>
      <c r="E24" s="10" t="s">
        <v>10</v>
      </c>
      <c r="F24" s="11" t="s">
        <v>10</v>
      </c>
      <c r="G24" s="60"/>
      <c r="H24" s="61"/>
      <c r="I24" s="4"/>
    </row>
    <row r="25" spans="1:9" x14ac:dyDescent="0.3">
      <c r="A25" s="3"/>
      <c r="B25" s="7" t="s">
        <v>11</v>
      </c>
      <c r="C25" s="9">
        <v>295</v>
      </c>
      <c r="D25" s="50"/>
      <c r="E25" s="12" t="s">
        <v>10</v>
      </c>
      <c r="F25" s="13" t="s">
        <v>10</v>
      </c>
      <c r="G25" s="60"/>
      <c r="H25" s="61"/>
      <c r="I25" s="4"/>
    </row>
    <row r="26" spans="1:9" x14ac:dyDescent="0.3">
      <c r="A26" s="3"/>
      <c r="B26" s="37" t="s">
        <v>12</v>
      </c>
      <c r="C26" s="38"/>
      <c r="D26" s="38"/>
      <c r="E26" s="38"/>
      <c r="F26" s="38"/>
      <c r="G26" s="20"/>
      <c r="H26" s="20"/>
      <c r="I26" s="4"/>
    </row>
    <row r="27" spans="1:9" x14ac:dyDescent="0.3">
      <c r="A27" s="3"/>
      <c r="B27" s="37"/>
      <c r="C27" s="38"/>
      <c r="D27" s="38"/>
      <c r="E27" s="38"/>
      <c r="F27" s="38"/>
      <c r="G27" s="38" t="s">
        <v>38</v>
      </c>
      <c r="H27" s="23">
        <f>+D15*C15+D16*C16+D17*C17+D18*C18+D19*C19+D20*C20+D21*C21+C22*D22+D23*C23+D24*C24+D25*C25+F15*E15+F16*E16+F17*E17+F18*E18+F19*E19+F20*E20</f>
        <v>0</v>
      </c>
      <c r="I27" s="4"/>
    </row>
    <row r="28" spans="1:9" x14ac:dyDescent="0.3">
      <c r="A28" s="3"/>
      <c r="B28" s="37"/>
      <c r="C28" s="38"/>
      <c r="D28" s="38"/>
      <c r="E28" s="38"/>
      <c r="F28" s="38"/>
      <c r="G28" s="38"/>
      <c r="H28" s="23"/>
      <c r="I28" s="4"/>
    </row>
    <row r="29" spans="1:9" x14ac:dyDescent="0.3">
      <c r="A29" s="3"/>
      <c r="B29" s="62" t="s">
        <v>13</v>
      </c>
      <c r="C29" s="63"/>
      <c r="D29" s="63"/>
      <c r="E29" s="63"/>
      <c r="F29" s="64"/>
      <c r="G29" s="41"/>
      <c r="H29" s="15"/>
      <c r="I29" s="4"/>
    </row>
    <row r="30" spans="1:9" x14ac:dyDescent="0.3">
      <c r="A30" s="3"/>
      <c r="B30" s="7"/>
      <c r="C30" s="1" t="s">
        <v>14</v>
      </c>
      <c r="D30" s="6" t="s">
        <v>35</v>
      </c>
      <c r="E30" s="1" t="s">
        <v>15</v>
      </c>
      <c r="F30" s="16" t="s">
        <v>35</v>
      </c>
      <c r="G30" s="39"/>
      <c r="H30" s="21"/>
      <c r="I30" s="4"/>
    </row>
    <row r="31" spans="1:9" x14ac:dyDescent="0.3">
      <c r="A31" s="3"/>
      <c r="B31" s="3" t="s">
        <v>16</v>
      </c>
      <c r="C31" s="8">
        <v>870</v>
      </c>
      <c r="D31" s="48"/>
      <c r="E31" s="14" t="s">
        <v>10</v>
      </c>
      <c r="F31" s="22" t="s">
        <v>10</v>
      </c>
      <c r="G31" s="8"/>
      <c r="H31" s="23"/>
      <c r="I31" s="4"/>
    </row>
    <row r="32" spans="1:9" x14ac:dyDescent="0.3">
      <c r="A32" s="3"/>
      <c r="B32" s="3" t="s">
        <v>52</v>
      </c>
      <c r="C32" s="8">
        <v>695</v>
      </c>
      <c r="D32" s="49"/>
      <c r="E32" s="10" t="s">
        <v>10</v>
      </c>
      <c r="F32" s="11" t="s">
        <v>10</v>
      </c>
      <c r="G32" s="8"/>
      <c r="H32" s="23"/>
      <c r="I32" s="4"/>
    </row>
    <row r="33" spans="1:9" x14ac:dyDescent="0.3">
      <c r="A33" s="3"/>
      <c r="B33" s="3" t="s">
        <v>17</v>
      </c>
      <c r="C33" s="8">
        <v>195</v>
      </c>
      <c r="D33" s="49"/>
      <c r="E33" s="10">
        <v>295</v>
      </c>
      <c r="F33" s="49"/>
      <c r="G33" s="8"/>
      <c r="H33" s="23"/>
      <c r="I33" s="4"/>
    </row>
    <row r="34" spans="1:9" x14ac:dyDescent="0.3">
      <c r="A34" s="3"/>
      <c r="B34" s="3" t="s">
        <v>18</v>
      </c>
      <c r="C34" s="8">
        <v>135</v>
      </c>
      <c r="D34" s="49"/>
      <c r="E34" s="10">
        <v>205</v>
      </c>
      <c r="F34" s="49"/>
      <c r="G34" s="8"/>
      <c r="H34" s="23"/>
      <c r="I34" s="4"/>
    </row>
    <row r="35" spans="1:9" x14ac:dyDescent="0.3">
      <c r="A35" s="3"/>
      <c r="B35" s="3" t="s">
        <v>19</v>
      </c>
      <c r="C35" s="8">
        <v>90</v>
      </c>
      <c r="D35" s="49"/>
      <c r="E35" s="10">
        <v>135</v>
      </c>
      <c r="F35" s="49"/>
      <c r="G35" s="8"/>
      <c r="H35" s="23"/>
      <c r="I35" s="4"/>
    </row>
    <row r="36" spans="1:9" x14ac:dyDescent="0.3">
      <c r="A36" s="3"/>
      <c r="B36" s="3" t="s">
        <v>20</v>
      </c>
      <c r="C36" s="8">
        <v>70</v>
      </c>
      <c r="D36" s="49"/>
      <c r="E36" s="10">
        <v>105</v>
      </c>
      <c r="F36" s="49"/>
      <c r="G36" s="8"/>
      <c r="H36" s="23"/>
      <c r="I36" s="4"/>
    </row>
    <row r="37" spans="1:9" x14ac:dyDescent="0.3">
      <c r="A37" s="3"/>
      <c r="B37" s="3" t="s">
        <v>21</v>
      </c>
      <c r="C37" s="8">
        <v>230</v>
      </c>
      <c r="D37" s="49"/>
      <c r="E37" s="10">
        <v>350</v>
      </c>
      <c r="F37" s="49"/>
      <c r="G37" s="8"/>
      <c r="H37" s="23"/>
      <c r="I37" s="4"/>
    </row>
    <row r="38" spans="1:9" x14ac:dyDescent="0.3">
      <c r="A38" s="3"/>
      <c r="B38" s="3" t="s">
        <v>22</v>
      </c>
      <c r="C38" s="8">
        <v>115</v>
      </c>
      <c r="D38" s="49"/>
      <c r="E38" s="10">
        <v>175</v>
      </c>
      <c r="F38" s="49"/>
      <c r="G38" s="8"/>
      <c r="H38" s="23"/>
      <c r="I38" s="4"/>
    </row>
    <row r="39" spans="1:9" x14ac:dyDescent="0.3">
      <c r="A39" s="3"/>
      <c r="B39" s="7" t="s">
        <v>23</v>
      </c>
      <c r="C39" s="9">
        <v>50</v>
      </c>
      <c r="D39" s="50"/>
      <c r="E39" s="12" t="s">
        <v>10</v>
      </c>
      <c r="F39" s="13" t="s">
        <v>10</v>
      </c>
      <c r="G39" s="8"/>
      <c r="H39" s="23"/>
      <c r="I39" s="4"/>
    </row>
    <row r="40" spans="1:9" x14ac:dyDescent="0.3">
      <c r="A40" s="3"/>
      <c r="B40" s="37" t="s">
        <v>12</v>
      </c>
      <c r="C40" s="38"/>
      <c r="D40" s="38"/>
      <c r="E40" s="38"/>
      <c r="F40" s="38"/>
      <c r="G40" s="38"/>
      <c r="H40" s="23"/>
      <c r="I40" s="4"/>
    </row>
    <row r="41" spans="1:9" x14ac:dyDescent="0.3">
      <c r="A41" s="3"/>
      <c r="B41" s="37" t="s">
        <v>58</v>
      </c>
      <c r="C41" s="38"/>
      <c r="D41" s="38"/>
      <c r="E41" s="38"/>
      <c r="F41" s="38"/>
      <c r="G41" s="38"/>
      <c r="H41" s="23"/>
      <c r="I41" s="4"/>
    </row>
    <row r="42" spans="1:9" x14ac:dyDescent="0.3">
      <c r="A42" s="3"/>
      <c r="B42" s="37"/>
      <c r="C42" s="38"/>
      <c r="D42" s="38"/>
      <c r="E42" s="38"/>
      <c r="F42" s="38"/>
      <c r="G42" s="38" t="s">
        <v>38</v>
      </c>
      <c r="H42" s="23">
        <f>+D31*C31+D32*C32+D33*C33+D34*C34+D35*C35+D36*C36+D37*C37+D38*C38+D39*C39+F33*E33+F34*E34+F35*E35+F36*E36+F37*E37+F38*E38</f>
        <v>0</v>
      </c>
      <c r="I42" s="4"/>
    </row>
    <row r="43" spans="1:9" x14ac:dyDescent="0.3">
      <c r="A43" s="3"/>
      <c r="B43" s="37"/>
      <c r="C43" s="38"/>
      <c r="D43" s="38"/>
      <c r="E43" s="38"/>
      <c r="F43" s="38"/>
      <c r="G43" s="38"/>
      <c r="H43" s="23"/>
      <c r="I43" s="4"/>
    </row>
    <row r="44" spans="1:9" x14ac:dyDescent="0.3">
      <c r="A44" s="3"/>
      <c r="B44" s="62" t="s">
        <v>24</v>
      </c>
      <c r="C44" s="63"/>
      <c r="D44" s="63"/>
      <c r="E44" s="63"/>
      <c r="F44" s="64"/>
      <c r="G44" s="41"/>
      <c r="H44" s="15"/>
      <c r="I44" s="4"/>
    </row>
    <row r="45" spans="1:9" x14ac:dyDescent="0.3">
      <c r="A45" s="3"/>
      <c r="B45" s="7"/>
      <c r="C45" s="1" t="s">
        <v>25</v>
      </c>
      <c r="D45" s="6" t="s">
        <v>35</v>
      </c>
      <c r="E45" s="1" t="s">
        <v>52</v>
      </c>
      <c r="F45" s="16" t="s">
        <v>35</v>
      </c>
      <c r="G45" s="39"/>
      <c r="H45" s="21"/>
      <c r="I45" s="4"/>
    </row>
    <row r="46" spans="1:9" x14ac:dyDescent="0.3">
      <c r="A46" s="3"/>
      <c r="B46" s="24" t="s">
        <v>48</v>
      </c>
      <c r="C46" s="25">
        <v>995</v>
      </c>
      <c r="D46" s="48"/>
      <c r="E46" s="25">
        <v>1505</v>
      </c>
      <c r="F46" s="48"/>
      <c r="G46" s="8"/>
      <c r="H46" s="23"/>
      <c r="I46" s="4"/>
    </row>
    <row r="47" spans="1:9" x14ac:dyDescent="0.3">
      <c r="A47" s="3"/>
      <c r="B47" s="3" t="s">
        <v>49</v>
      </c>
      <c r="C47" s="8">
        <v>670</v>
      </c>
      <c r="D47" s="49"/>
      <c r="E47" s="8">
        <v>1025</v>
      </c>
      <c r="F47" s="49"/>
      <c r="G47" s="8"/>
      <c r="H47" s="23"/>
      <c r="I47" s="4"/>
    </row>
    <row r="48" spans="1:9" x14ac:dyDescent="0.3">
      <c r="A48" s="3"/>
      <c r="B48" s="3" t="s">
        <v>50</v>
      </c>
      <c r="C48" s="8">
        <v>565</v>
      </c>
      <c r="D48" s="49"/>
      <c r="E48" s="8">
        <v>845</v>
      </c>
      <c r="F48" s="49"/>
      <c r="G48" s="8"/>
      <c r="H48" s="23"/>
      <c r="I48" s="4"/>
    </row>
    <row r="49" spans="1:9" x14ac:dyDescent="0.3">
      <c r="A49" s="3"/>
      <c r="B49" s="7" t="s">
        <v>51</v>
      </c>
      <c r="C49" s="9">
        <v>375</v>
      </c>
      <c r="D49" s="50"/>
      <c r="E49" s="9">
        <v>575</v>
      </c>
      <c r="F49" s="50"/>
      <c r="G49" s="8"/>
      <c r="H49" s="23"/>
      <c r="I49" s="4"/>
    </row>
    <row r="50" spans="1:9" x14ac:dyDescent="0.3">
      <c r="A50" s="3"/>
      <c r="B50" s="37" t="s">
        <v>12</v>
      </c>
      <c r="C50" s="38"/>
      <c r="D50" s="38"/>
      <c r="E50" s="38"/>
      <c r="F50" s="38"/>
      <c r="G50" s="38"/>
      <c r="H50" s="23"/>
      <c r="I50" s="4"/>
    </row>
    <row r="51" spans="1:9" x14ac:dyDescent="0.3">
      <c r="A51" s="3"/>
      <c r="B51" s="37"/>
      <c r="C51" s="38"/>
      <c r="D51" s="38"/>
      <c r="E51" s="38"/>
      <c r="F51" s="38"/>
      <c r="G51" s="38" t="s">
        <v>38</v>
      </c>
      <c r="H51" s="23">
        <f>+D46*C46+D47*C47+D48*C48+D49*C49+F46*E46+F47*E47+F48*E48+F49*E49</f>
        <v>0</v>
      </c>
      <c r="I51" s="4"/>
    </row>
    <row r="52" spans="1:9" x14ac:dyDescent="0.3">
      <c r="A52" s="3"/>
      <c r="B52" s="37"/>
      <c r="C52" s="38"/>
      <c r="D52" s="38"/>
      <c r="E52" s="38"/>
      <c r="F52" s="38"/>
      <c r="G52" s="38"/>
      <c r="H52" s="23"/>
      <c r="I52" s="4"/>
    </row>
    <row r="53" spans="1:9" x14ac:dyDescent="0.3">
      <c r="A53" s="3"/>
      <c r="B53" s="67" t="s">
        <v>53</v>
      </c>
      <c r="C53" s="68"/>
      <c r="D53" s="26" t="s">
        <v>35</v>
      </c>
      <c r="E53" s="27"/>
      <c r="F53" s="28"/>
      <c r="G53" s="41"/>
      <c r="H53" s="15"/>
      <c r="I53" s="4"/>
    </row>
    <row r="54" spans="1:9" x14ac:dyDescent="0.3">
      <c r="A54" s="3"/>
      <c r="B54" s="3" t="s">
        <v>54</v>
      </c>
      <c r="C54" s="8">
        <v>530</v>
      </c>
      <c r="D54" s="48"/>
      <c r="E54" s="8"/>
      <c r="F54" s="29"/>
      <c r="G54" s="38"/>
      <c r="H54" s="23"/>
      <c r="I54" s="4"/>
    </row>
    <row r="55" spans="1:9" x14ac:dyDescent="0.3">
      <c r="A55" s="3"/>
      <c r="B55" s="3" t="s">
        <v>55</v>
      </c>
      <c r="C55" s="8">
        <v>375</v>
      </c>
      <c r="D55" s="49"/>
      <c r="E55" s="8"/>
      <c r="F55" s="29"/>
      <c r="G55" s="38"/>
      <c r="H55" s="23"/>
      <c r="I55" s="4"/>
    </row>
    <row r="56" spans="1:9" x14ac:dyDescent="0.3">
      <c r="A56" s="3"/>
      <c r="B56" s="3" t="s">
        <v>56</v>
      </c>
      <c r="C56" s="8">
        <v>300</v>
      </c>
      <c r="D56" s="49"/>
      <c r="E56" s="8"/>
      <c r="F56" s="29"/>
      <c r="G56" s="38"/>
      <c r="H56" s="23"/>
      <c r="I56" s="4"/>
    </row>
    <row r="57" spans="1:9" x14ac:dyDescent="0.3">
      <c r="A57" s="3"/>
      <c r="B57" s="7" t="s">
        <v>57</v>
      </c>
      <c r="C57" s="9">
        <v>210</v>
      </c>
      <c r="D57" s="50"/>
      <c r="E57" s="9"/>
      <c r="F57" s="30"/>
      <c r="G57" s="38"/>
      <c r="H57" s="23"/>
      <c r="I57" s="4"/>
    </row>
    <row r="58" spans="1:9" x14ac:dyDescent="0.3">
      <c r="A58" s="3"/>
      <c r="B58" s="37" t="s">
        <v>12</v>
      </c>
      <c r="C58" s="38"/>
      <c r="D58" s="38"/>
      <c r="E58" s="38"/>
      <c r="F58" s="38"/>
      <c r="G58" s="38"/>
      <c r="H58" s="23"/>
      <c r="I58" s="4"/>
    </row>
    <row r="59" spans="1:9" x14ac:dyDescent="0.3">
      <c r="A59" s="3"/>
      <c r="B59" s="37"/>
      <c r="C59" s="38"/>
      <c r="D59" s="38"/>
      <c r="E59" s="38"/>
      <c r="F59" s="38"/>
      <c r="G59" s="38" t="s">
        <v>38</v>
      </c>
      <c r="H59" s="23">
        <f>+D54*C54+D55*C55+D56*C56+D57*C57</f>
        <v>0</v>
      </c>
      <c r="I59" s="4"/>
    </row>
    <row r="60" spans="1:9" x14ac:dyDescent="0.3">
      <c r="A60" s="3"/>
      <c r="B60" s="37" t="s">
        <v>42</v>
      </c>
      <c r="C60" s="38"/>
      <c r="D60" s="43" t="s">
        <v>41</v>
      </c>
      <c r="E60" s="38"/>
      <c r="F60" s="38"/>
      <c r="G60" s="38"/>
      <c r="H60" s="23"/>
      <c r="I60" s="4"/>
    </row>
    <row r="61" spans="1:9" x14ac:dyDescent="0.3">
      <c r="A61" s="3"/>
      <c r="B61" s="37"/>
      <c r="C61" s="38"/>
      <c r="D61" s="38"/>
      <c r="E61" s="38"/>
      <c r="F61" s="38"/>
      <c r="G61" s="38"/>
      <c r="H61" s="38"/>
      <c r="I61" s="4"/>
    </row>
    <row r="62" spans="1:9" ht="15" thickBot="1" x14ac:dyDescent="0.35">
      <c r="A62" s="3"/>
      <c r="B62" s="31" t="s">
        <v>43</v>
      </c>
      <c r="C62" s="66"/>
      <c r="D62" s="66"/>
      <c r="E62" s="5"/>
      <c r="F62" s="5"/>
      <c r="G62" s="44" t="s">
        <v>40</v>
      </c>
      <c r="H62" s="32">
        <f>SUM(H13:H60)</f>
        <v>0</v>
      </c>
      <c r="I62" s="4"/>
    </row>
    <row r="63" spans="1:9" ht="14.4" customHeight="1" x14ac:dyDescent="0.3">
      <c r="A63" s="3"/>
      <c r="B63" s="37" t="str">
        <f>IF(C62="En personne","Un message sera envoyé avec les dates disponibles pour l'activation de votre abonnement au club de golf.",IF(C62="Virement Interac","Veuillez envoyer votre virement à l'adresse email du golf pour l'activation de votre abonnement.",IF(C62="Chèque","Veuillez apporter ou envoyer par la poste votre chèque pour l'activation de votre abonnement.",IF(C62="Carte de crédit","Un message sera envoyé avec les dates disponibles pour l'activation de votre abonnement au club de golf.",""))))</f>
        <v/>
      </c>
      <c r="C63" s="51"/>
      <c r="D63" s="51"/>
      <c r="E63" s="52"/>
      <c r="F63" s="53"/>
      <c r="G63" s="44" t="s">
        <v>36</v>
      </c>
      <c r="H63" s="23">
        <f>+H62*0.05</f>
        <v>0</v>
      </c>
      <c r="I63" s="4"/>
    </row>
    <row r="64" spans="1:9" x14ac:dyDescent="0.3">
      <c r="A64" s="3"/>
      <c r="C64" s="57"/>
      <c r="D64" s="57"/>
      <c r="E64" s="54"/>
      <c r="F64" s="54"/>
      <c r="G64" s="44" t="s">
        <v>37</v>
      </c>
      <c r="H64" s="23">
        <f>(H62+H63)*0.095</f>
        <v>0</v>
      </c>
      <c r="I64" s="4"/>
    </row>
    <row r="65" spans="1:9" ht="15" customHeight="1" thickBot="1" x14ac:dyDescent="0.35">
      <c r="A65" s="3"/>
      <c r="B65" s="39"/>
      <c r="C65" s="58"/>
      <c r="D65" s="58"/>
      <c r="E65" s="55"/>
      <c r="F65" s="55"/>
      <c r="G65" s="45" t="s">
        <v>39</v>
      </c>
      <c r="H65" s="33">
        <f>SUM(H62:H64)</f>
        <v>0</v>
      </c>
      <c r="I65" s="4"/>
    </row>
    <row r="66" spans="1:9" ht="15" thickTop="1" x14ac:dyDescent="0.3">
      <c r="A66" s="3"/>
      <c r="B66" s="37"/>
      <c r="C66" s="38"/>
      <c r="D66" s="38"/>
      <c r="E66" s="38"/>
      <c r="F66" s="38"/>
      <c r="G66" s="38"/>
      <c r="H66" s="38"/>
      <c r="I66" s="4"/>
    </row>
    <row r="67" spans="1:9" x14ac:dyDescent="0.3">
      <c r="A67" s="7"/>
      <c r="B67" s="56"/>
      <c r="C67" s="5"/>
      <c r="D67" s="5"/>
      <c r="E67" s="5"/>
      <c r="F67" s="5"/>
      <c r="G67" s="5"/>
      <c r="H67" s="46"/>
      <c r="I67" s="47"/>
    </row>
  </sheetData>
  <sheetProtection algorithmName="SHA-512" hashValue="4Ietg5rzdExPL6oW4uajL9SFKDOxpgZ6ct/hxIQESf5sL1E2U2JqRR9yWsA1xoPohcR5vGLOQ6+xmK1bauBjvg==" saltValue="O+PCLq8SexRtTWu7kH21Dg==" spinCount="100000" sheet="1" selectLockedCells="1"/>
  <mergeCells count="25">
    <mergeCell ref="B2:H2"/>
    <mergeCell ref="B3:H3"/>
    <mergeCell ref="C7:E7"/>
    <mergeCell ref="F5:H5"/>
    <mergeCell ref="F6:H6"/>
    <mergeCell ref="F7:H7"/>
    <mergeCell ref="F8:H8"/>
    <mergeCell ref="C5:E5"/>
    <mergeCell ref="C6:E6"/>
    <mergeCell ref="C8:E8"/>
    <mergeCell ref="F9:H9"/>
    <mergeCell ref="C9:E9"/>
    <mergeCell ref="C64:D64"/>
    <mergeCell ref="C65:D65"/>
    <mergeCell ref="F10:H10"/>
    <mergeCell ref="G17:H20"/>
    <mergeCell ref="B13:F13"/>
    <mergeCell ref="F11:H11"/>
    <mergeCell ref="C62:D62"/>
    <mergeCell ref="B53:C53"/>
    <mergeCell ref="C10:E10"/>
    <mergeCell ref="C11:E11"/>
    <mergeCell ref="B29:F29"/>
    <mergeCell ref="B44:F44"/>
    <mergeCell ref="G22:H25"/>
  </mergeCells>
  <dataValidations count="3">
    <dataValidation type="list" allowBlank="1" showInputMessage="1" showErrorMessage="1" sqref="D15:D25 F15:F20" xr:uid="{3916B3E3-1273-44A3-9246-A79B3F2C4C65}">
      <formula1>"0,1"</formula1>
    </dataValidation>
    <dataValidation type="list" allowBlank="1" showInputMessage="1" showErrorMessage="1" sqref="F33:F38 D46:D49 F46:F49 D54:D57 D31:D39" xr:uid="{105F0B55-1E5F-4AE0-9BBA-FB7AB44789C5}">
      <formula1>"0,1,2"</formula1>
    </dataValidation>
    <dataValidation type="list" allowBlank="1" showInputMessage="1" showErrorMessage="1" sqref="C62:D62" xr:uid="{3BE29EC9-D050-4401-BD5D-944B05269F53}">
      <formula1>"En personne,Virement Interac,Chèque,Carte de crédit"</formula1>
    </dataValidation>
  </dataValidations>
  <hyperlinks>
    <hyperlink ref="D60" r:id="rId1" xr:uid="{45FCFE5B-BF57-44EB-B7B1-195FC0385F75}"/>
  </hyperlinks>
  <printOptions horizontalCentered="1" verticalCentered="1"/>
  <pageMargins left="0" right="0" top="0" bottom="0" header="0" footer="0"/>
  <pageSetup scale="80" orientation="portrait" r:id="rId2"/>
  <ignoredErrors>
    <ignoredError sqref="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Devenir Membre_2026</vt:lpstr>
      <vt:lpstr>'Devenir Membre_2026'!Zone_d_impression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Desruisseaux</dc:creator>
  <cp:lastModifiedBy>Cathia Sévégny</cp:lastModifiedBy>
  <cp:lastPrinted>2024-03-07T14:35:38Z</cp:lastPrinted>
  <dcterms:created xsi:type="dcterms:W3CDTF">2024-03-02T23:03:49Z</dcterms:created>
  <dcterms:modified xsi:type="dcterms:W3CDTF">2026-02-26T01:37:15Z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bf70ae-4028-419d-9cb1-85f5fd521cec_ActionId">
    <vt:lpwstr>d40d63c8-9e12-4181-90d4-55c96a5963cd</vt:lpwstr>
  </property>
  <property fmtid="{D5CDD505-2E9C-101B-9397-08002B2CF9AE}" pid="3" name="MSIP_Label_2cbf70ae-4028-419d-9cb1-85f5fd521cec_Name">
    <vt:lpwstr>Confidentiel \ Standard</vt:lpwstr>
  </property>
  <property fmtid="{D5CDD505-2E9C-101B-9397-08002B2CF9AE}" pid="4" name="MSIP_Label_2cbf70ae-4028-419d-9cb1-85f5fd521cec_SetDate">
    <vt:lpwstr>2024-03-03T00:59:27Z</vt:lpwstr>
  </property>
  <property fmtid="{D5CDD505-2E9C-101B-9397-08002B2CF9AE}" pid="5" name="MSIP_Label_2cbf70ae-4028-419d-9cb1-85f5fd521cec_SiteId">
    <vt:lpwstr>728d20a5-0b44-47dd-9470-20f37cbf2d9a</vt:lpwstr>
  </property>
  <property fmtid="{D5CDD505-2E9C-101B-9397-08002B2CF9AE}" pid="6" name="MSIP_Label_2cbf70ae-4028-419d-9cb1-85f5fd521cec_Enabled">
    <vt:lpwstr>True</vt:lpwstr>
  </property>
  <property fmtid="{D5CDD505-2E9C-101B-9397-08002B2CF9AE}" pid="7" name="MSIP_Label_2cbf70ae-4028-419d-9cb1-85f5fd521cec_Removed">
    <vt:lpwstr>False</vt:lpwstr>
  </property>
  <property fmtid="{D5CDD505-2E9C-101B-9397-08002B2CF9AE}" pid="8" name="MSIP_Label_2cbf70ae-4028-419d-9cb1-85f5fd521cec_Parent">
    <vt:lpwstr>0b44dadc-2306-4ff8-9964-09762ee39291</vt:lpwstr>
  </property>
  <property fmtid="{D5CDD505-2E9C-101B-9397-08002B2CF9AE}" pid="9" name="MSIP_Label_2cbf70ae-4028-419d-9cb1-85f5fd521cec_Extended_MSFT_Method">
    <vt:lpwstr>Standard</vt:lpwstr>
  </property>
  <property fmtid="{D5CDD505-2E9C-101B-9397-08002B2CF9AE}" pid="10" name="MSIP_Label_0b44dadc-2306-4ff8-9964-09762ee39291_Enabled">
    <vt:lpwstr>True</vt:lpwstr>
  </property>
  <property fmtid="{D5CDD505-2E9C-101B-9397-08002B2CF9AE}" pid="11" name="MSIP_Label_0b44dadc-2306-4ff8-9964-09762ee39291_SiteId">
    <vt:lpwstr>728d20a5-0b44-47dd-9470-20f37cbf2d9a</vt:lpwstr>
  </property>
  <property fmtid="{D5CDD505-2E9C-101B-9397-08002B2CF9AE}" pid="12" name="MSIP_Label_0b44dadc-2306-4ff8-9964-09762ee39291_SetDate">
    <vt:lpwstr>2024-03-03T00:59:27Z</vt:lpwstr>
  </property>
  <property fmtid="{D5CDD505-2E9C-101B-9397-08002B2CF9AE}" pid="13" name="MSIP_Label_0b44dadc-2306-4ff8-9964-09762ee39291_Name">
    <vt:lpwstr>Confidentiel</vt:lpwstr>
  </property>
  <property fmtid="{D5CDD505-2E9C-101B-9397-08002B2CF9AE}" pid="14" name="MSIP_Label_0b44dadc-2306-4ff8-9964-09762ee39291_ActionId">
    <vt:lpwstr>ad84cd06-e924-4d51-b17a-faa9ca2b44e5</vt:lpwstr>
  </property>
  <property fmtid="{D5CDD505-2E9C-101B-9397-08002B2CF9AE}" pid="15" name="MSIP_Label_0b44dadc-2306-4ff8-9964-09762ee39291_Extended_MSFT_Method">
    <vt:lpwstr>Standard</vt:lpwstr>
  </property>
  <property fmtid="{D5CDD505-2E9C-101B-9397-08002B2CF9AE}" pid="16" name="Sensitivity">
    <vt:lpwstr>Confidentiel \ Standard Confidentiel</vt:lpwstr>
  </property>
</Properties>
</file>